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Инвестиционная 21.05.2025\J_0521_1022400559499_04\"/>
    </mc:Choice>
  </mc:AlternateContent>
  <bookViews>
    <workbookView xWindow="-105" yWindow="-105" windowWidth="23250" windowHeight="12570"/>
  </bookViews>
  <sheets>
    <sheet name="9" sheetId="1" r:id="rId1"/>
  </sheets>
  <definedNames>
    <definedName name="_xlnm._FilterDatabase" localSheetId="0" hidden="1">'9'!#REF!</definedName>
    <definedName name="Excel_BuiltIn_Print_Area_5_1_1_1">#REF!</definedName>
    <definedName name="Excel_BuiltIn_Print_Area_5_1_1_1_1">#REF!</definedName>
    <definedName name="Excel_BuiltIn_Print_Area_6_1">#REF!</definedName>
    <definedName name="_xlnm.Print_Area" localSheetId="0">'9'!$A$1:$H$82</definedName>
  </definedNames>
  <calcPr calcId="162913"/>
</workbook>
</file>

<file path=xl/calcChain.xml><?xml version="1.0" encoding="utf-8"?>
<calcChain xmlns="http://schemas.openxmlformats.org/spreadsheetml/2006/main">
  <c r="E27" i="1" l="1"/>
  <c r="F27" i="1"/>
  <c r="G27" i="1"/>
  <c r="D27" i="1"/>
  <c r="E20" i="1"/>
  <c r="F20" i="1"/>
  <c r="G20" i="1"/>
  <c r="D20" i="1"/>
  <c r="E26" i="1"/>
  <c r="F26" i="1"/>
  <c r="G26" i="1"/>
  <c r="D26" i="1"/>
  <c r="E22" i="1"/>
  <c r="F22" i="1"/>
  <c r="G22" i="1"/>
  <c r="D22" i="1"/>
  <c r="E48" i="1"/>
  <c r="F48" i="1"/>
  <c r="G48" i="1"/>
  <c r="D48" i="1"/>
  <c r="E49" i="1"/>
  <c r="F49" i="1"/>
  <c r="G49" i="1"/>
  <c r="D49" i="1"/>
  <c r="E63" i="1"/>
  <c r="F63" i="1"/>
  <c r="G63" i="1"/>
  <c r="D63" i="1"/>
  <c r="D54" i="1"/>
  <c r="E64" i="1"/>
  <c r="F64" i="1"/>
  <c r="G64" i="1"/>
  <c r="D64" i="1"/>
  <c r="E81" i="1"/>
  <c r="F81" i="1"/>
  <c r="G81" i="1"/>
  <c r="D81" i="1"/>
  <c r="E50" i="1"/>
  <c r="F50" i="1"/>
  <c r="G50" i="1"/>
  <c r="D50" i="1"/>
  <c r="E53" i="1"/>
  <c r="F53" i="1"/>
  <c r="G53" i="1"/>
  <c r="D53" i="1"/>
  <c r="E54" i="1"/>
  <c r="F54" i="1"/>
  <c r="G54" i="1"/>
</calcChain>
</file>

<file path=xl/sharedStrings.xml><?xml version="1.0" encoding="utf-8"?>
<sst xmlns="http://schemas.openxmlformats.org/spreadsheetml/2006/main" count="272" uniqueCount="138">
  <si>
    <t>Форма 9. Краткое описание инвестиционной программы. Показатели энергетической эффективности</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</si>
  <si>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</si>
  <si>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</si>
  <si>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</si>
  <si>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</si>
  <si>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</si>
  <si>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</si>
  <si>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ПС 35 кВ 10 кВ</t>
  </si>
  <si>
    <t>ТП 6-10 кВ</t>
  </si>
  <si>
    <t>4.1.1</t>
  </si>
  <si>
    <t>4.1.2</t>
  </si>
  <si>
    <t>5</t>
  </si>
  <si>
    <t>0</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</si>
  <si>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</si>
  <si>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</si>
  <si>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</si>
  <si>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</si>
  <si>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</si>
  <si>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</si>
  <si>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</si>
  <si>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</si>
  <si>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</si>
  <si>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</si>
  <si>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</si>
  <si>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</si>
  <si>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</si>
  <si>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</si>
  <si>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Красноярский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</si>
  <si>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</si>
  <si>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</si>
  <si>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</si>
  <si>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</si>
  <si>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</si>
  <si>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</si>
  <si>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</si>
  <si>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</si>
  <si>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</si>
  <si>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</si>
  <si>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</si>
  <si>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</si>
  <si>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</si>
  <si>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</si>
  <si>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1.1.3.2</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</si>
  <si>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</si>
  <si>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</si>
  <si>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</si>
  <si>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</si>
  <si>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</si>
  <si>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</si>
  <si>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</si>
  <si>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</si>
  <si>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</si>
  <si>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</si>
  <si>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</si>
  <si>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</si>
  <si>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</si>
  <si>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</si>
  <si>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</si>
  <si>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</si>
  <si>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</si>
  <si>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</si>
  <si>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1.2.3</t>
  </si>
  <si>
    <t>Развитие и модернизация учета электрической энергии (мощности),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</si>
  <si>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</si>
  <si>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</si>
  <si>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</si>
  <si>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</si>
  <si>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</si>
  <si>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</si>
  <si>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</si>
  <si>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</si>
  <si>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</si>
  <si>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</si>
  <si>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</si>
  <si>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</si>
  <si>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</si>
  <si>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</si>
  <si>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</si>
  <si>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</si>
  <si>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</si>
  <si>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нд</t>
  </si>
  <si>
    <t>1.6</t>
  </si>
  <si>
    <t xml:space="preserve">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 </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</si>
  <si>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</si>
  <si>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</si>
  <si>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</si>
  <si>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</si>
  <si>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</si>
  <si>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максимальной мощностью свыше 150 кВт включительно, всего</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</si>
  <si>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</si>
  <si>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</si>
  <si>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</si>
  <si>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1.2.2.2</t>
  </si>
  <si>
    <t>Модернизация, техническое перевооружение линий электропередачи, всего, в том числе:</t>
  </si>
  <si>
    <t>1.2.3.1</t>
  </si>
  <si>
    <t>Установка приборов учета, класс напряжения 0,22(0,4) кВ, в том числе:"</t>
  </si>
  <si>
    <t>1.2.3.2</t>
  </si>
  <si>
    <t>Установка приборов учета, класс напряжения 6 (10) кВ, в том числе:"</t>
  </si>
  <si>
    <t>1.2.3.3</t>
  </si>
  <si>
    <t>Установка приборов учета, класс напряжения 35 кВ, в том числе:"</t>
  </si>
  <si>
    <t>1.2.3.4</t>
  </si>
  <si>
    <t>Установка приборов учета, класс напряжения 110 кВ и выше,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</si>
  <si>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</si>
  <si>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</si>
  <si>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</si>
  <si>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</si>
  <si>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</si>
  <si>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</si>
  <si>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</si>
  <si>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</si>
  <si>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4.1.3</t>
  </si>
  <si>
    <t>Кабельная линия</t>
  </si>
  <si>
    <t>Воздушная линия</t>
  </si>
  <si>
    <t>4.1.4</t>
  </si>
  <si>
    <t>Снижение фактического процента технологического расхода электрической энергии при ее передаче по электрическим сетям относительно нормативов технологических потерь электрической энергии при ее передаче, установленных Министерством энергетики Российской Федерации на каждый год реализации программы, %</t>
  </si>
  <si>
    <t xml:space="preserve">Субъект электроэнергетики: муниципальное унитарное предприятие «Жилищно-коммунальный сервис» г. Сосновоборска </t>
  </si>
  <si>
    <t>Год раскрытия информации: 2025 год</t>
  </si>
  <si>
    <t>Перечень показателей энергетической эффективности объектов приведен в соответствии с  Приказом Министерства тарифной политики Красноярского края от 28.03.2025 №55-о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</si>
  <si>
    <t>Р_9</t>
  </si>
  <si>
    <t>Замена приборов учета электроэнергии на интеллектуальные приборы учета электроэнергии напряжение 0,22-0,44 кВ, г. Сосновоборск, Есаульский сельсовет Березовского района 202 шт.</t>
  </si>
  <si>
    <t>Р_8</t>
  </si>
  <si>
    <t>Реконструкция ВЛ-0,4 кВ с заменой голого провода на СИП-4х95, замена деревянных опор на железобетонные в СНТ «Ветеран» и СНТ «Енисей», 5,200 км.</t>
  </si>
  <si>
    <t>P_1</t>
  </si>
  <si>
    <t xml:space="preserve">Реконструкция КЛ-10 кВ с заменой кабеля 3х95  на кабель 3х120, от ТП-22 до ТП-17, 3 микрорайон г. Сосновоборска, 0,560 км. </t>
  </si>
  <si>
    <t>P_2</t>
  </si>
  <si>
    <t>P_3</t>
  </si>
  <si>
    <t>P_4</t>
  </si>
  <si>
    <t>P_5</t>
  </si>
  <si>
    <t>P_6</t>
  </si>
  <si>
    <t>P_7</t>
  </si>
  <si>
    <t>Реконструкция трансформаторной подстанции ТП-45 (замена 7 ячеек выключателя напряжением 10 кВ, замена 10 ячеек 0,4 кВ, замена мягкой  кровли на односкатную 48,6 м2,  расположенной по адресу: Красноярский край, Березовский р-н, 20 км. автотрассы Красноярск-Железногорск, тепличный комплекс</t>
  </si>
  <si>
    <t>Р_10</t>
  </si>
  <si>
    <t xml:space="preserve">Реконструкция КЛ-10 кВ с заменой кабеля 3х95 на кабель 3х120 от ТП-17-ТП-21, ТП-21-ТП-25, ТП-25-ТП-23, ТП-23-ТП-24, ТП-24-ТП-26, ТП-19 - ТП-20, 3 микрорайон г. Сосновоборска,  1,377 км. </t>
  </si>
  <si>
    <t xml:space="preserve">Реконструкция КЛ-10 кВ с заменой кабеля 3х95 на кабель 3х120, от ТП-26 до ТП-34, 3-4 микрорайон г. Сосновоборска, 0,769 км. </t>
  </si>
  <si>
    <t xml:space="preserve">Реконструкция КЛ-10 кВ с заменой кабеля 3х95 на кабель 3х120, от ТП-7 до ТП-15, 2 микрорайон г. Сосновоборска, 0,400 км. </t>
  </si>
  <si>
    <t xml:space="preserve">Реконструкция КЛ-10 кВ с заменой кабеля 3х95 на кабель 3х120, от ТП-15 до ТП-16, ТП-14- ТП-18, ТП18-ТП-1, ТП-1-ТП-19, 2 микрорайон г. Сосновоборска, 1,271 км. </t>
  </si>
  <si>
    <t>Замена трансформаторов тока  с истекшим межповерочным интервалом, 121 комплект напряжением до 1 кВ, 2 комплекта напряжением до 10 кВ, г. Сосновоборск</t>
  </si>
  <si>
    <t xml:space="preserve">Реконструкция КЛ-10 кВ с заменой кабеля 3х95 на кабель 3х120, от ТП-16 до ТП-14, 2 микрорайон г. Сосновоборска, 0,540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</si>
</sst>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_р_._-;_-@_-"/>
    <numFmt numFmtId="165" formatCode="_-* #,##0.00_р_._-;\-* #,##0.00_р_._-;_-* &quot;-&quot;??_р_._-;_-@_-"/>
    <numFmt numFmtId="166" formatCode="#,##0_ ;\-#,##0\ "/>
    <numFmt numFmtId="167" formatCode="_-* #,##0.00\ _р_._-;\-* #,##0.00\ _р_._-;_-* &quot;-&quot;??\ _р_._-;_-@_-"/>
    <numFmt numFmtId="168" formatCode="0.000"/>
  </numFmts>
  <fonts count="36" x14ac:knownFonts="1">
    <font>
      <sz val="12"/>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color rgb="FF000000"/>
      <name val="SimSun"/>
      <family val="2"/>
      <charset val="204"/>
    </font>
    <font>
      <b/>
      <sz val="12"/>
      <color rgb="FF000000"/>
      <name val="Times New Roman"/>
      <family val="1"/>
      <charset val="204"/>
    </font>
    <font>
      <sz val="11"/>
      <color theme="1"/>
      <name val="Calibri"/>
      <family val="2"/>
      <scheme val="minor"/>
    </font>
    <font>
      <sz val="12"/>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SimSun"/>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3"/>
      <color theme="1"/>
      <name val="Times New Roman"/>
      <family val="1"/>
      <charset val="204"/>
    </font>
    <font>
      <sz val="8"/>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4">
    <xf numFmtId="0" fontId="0" fillId="0" borderId="0"/>
    <xf numFmtId="0" fontId="2" fillId="0" borderId="0"/>
    <xf numFmtId="0" fontId="4" fillId="0" borderId="0"/>
    <xf numFmtId="0" fontId="6" fillId="0" borderId="0"/>
    <xf numFmtId="0" fontId="2" fillId="0" borderId="0"/>
    <xf numFmtId="0" fontId="4"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164" fontId="15" fillId="0" borderId="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6" fillId="7" borderId="12" applyNumberFormat="0" applyAlignment="0" applyProtection="0"/>
    <xf numFmtId="0" fontId="17" fillId="20" borderId="13" applyNumberFormat="0" applyAlignment="0" applyProtection="0"/>
    <xf numFmtId="0" fontId="18" fillId="20" borderId="12" applyNumberFormat="0" applyAlignment="0" applyProtection="0"/>
    <xf numFmtId="0" fontId="19" fillId="0" borderId="14" applyNumberFormat="0" applyFill="0" applyAlignment="0" applyProtection="0"/>
    <xf numFmtId="0" fontId="20" fillId="0" borderId="15" applyNumberFormat="0" applyFill="0" applyAlignment="0" applyProtection="0"/>
    <xf numFmtId="0" fontId="21" fillId="0" borderId="16" applyNumberFormat="0" applyFill="0" applyAlignment="0" applyProtection="0"/>
    <xf numFmtId="0" fontId="21" fillId="0" borderId="0" applyNumberFormat="0" applyFill="0" applyBorder="0" applyAlignment="0" applyProtection="0"/>
    <xf numFmtId="0" fontId="22" fillId="0" borderId="17" applyNumberFormat="0" applyFill="0" applyAlignment="0" applyProtection="0"/>
    <xf numFmtId="0" fontId="23" fillId="21" borderId="18"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26" fillId="0" borderId="0"/>
    <xf numFmtId="0" fontId="15" fillId="0" borderId="0"/>
    <xf numFmtId="0" fontId="27" fillId="0" borderId="0"/>
    <xf numFmtId="0" fontId="27" fillId="0" borderId="0"/>
    <xf numFmtId="0" fontId="2" fillId="0" borderId="0"/>
    <xf numFmtId="0" fontId="15"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3" borderId="0" applyNumberFormat="0" applyBorder="0" applyAlignment="0" applyProtection="0"/>
    <xf numFmtId="0" fontId="29" fillId="0" borderId="0" applyNumberFormat="0" applyFill="0" applyBorder="0" applyAlignment="0" applyProtection="0"/>
    <xf numFmtId="0" fontId="12" fillId="23" borderId="19" applyNumberFormat="0" applyFont="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ill="0" applyBorder="0" applyAlignment="0" applyProtection="0"/>
    <xf numFmtId="0" fontId="30" fillId="0" borderId="20" applyNumberFormat="0" applyFill="0" applyAlignment="0" applyProtection="0"/>
    <xf numFmtId="0" fontId="31" fillId="0" borderId="0"/>
    <xf numFmtId="0" fontId="32"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33" fillId="4" borderId="0" applyNumberFormat="0" applyBorder="0" applyAlignment="0" applyProtection="0"/>
  </cellStyleXfs>
  <cellXfs count="50">
    <xf numFmtId="0" fontId="0" fillId="0" borderId="0" xfId="0"/>
    <xf numFmtId="0" fontId="2" fillId="0" borderId="0" xfId="0" applyFont="1" applyFill="1"/>
    <xf numFmtId="0" fontId="2" fillId="0" borderId="0" xfId="0" applyFont="1" applyFill="1" applyAlignment="1">
      <alignment horizontal="left"/>
    </xf>
    <xf numFmtId="0" fontId="3" fillId="0" borderId="0" xfId="1" applyFont="1" applyFill="1" applyAlignment="1">
      <alignment horizontal="right" vertical="center"/>
    </xf>
    <xf numFmtId="0" fontId="3" fillId="0" borderId="0" xfId="1" applyFont="1" applyFill="1" applyAlignment="1">
      <alignment horizontal="right"/>
    </xf>
    <xf numFmtId="0" fontId="8" fillId="0" borderId="0" xfId="3" applyFont="1" applyFill="1" applyAlignment="1">
      <alignment vertical="center"/>
    </xf>
    <xf numFmtId="0" fontId="7" fillId="0" borderId="0" xfId="3" applyFont="1" applyFill="1" applyAlignment="1">
      <alignment vertical="top"/>
    </xf>
    <xf numFmtId="0" fontId="7" fillId="0" borderId="0" xfId="3" applyFont="1" applyFill="1" applyAlignment="1">
      <alignment horizontal="center" vertical="center"/>
    </xf>
    <xf numFmtId="0" fontId="7" fillId="0" borderId="0" xfId="3" applyFont="1" applyFill="1" applyAlignment="1">
      <alignment horizontal="left" vertical="center"/>
    </xf>
    <xf numFmtId="0" fontId="5" fillId="0" borderId="0" xfId="2" applyFont="1" applyFill="1" applyAlignment="1">
      <alignment horizontal="center" vertical="center"/>
    </xf>
    <xf numFmtId="0" fontId="5" fillId="0" borderId="0" xfId="2" applyFont="1" applyFill="1" applyAlignment="1">
      <alignment horizontal="left"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10" fillId="0" borderId="0" xfId="4" applyFont="1" applyFill="1"/>
    <xf numFmtId="0" fontId="0" fillId="0" borderId="0" xfId="0" applyFill="1"/>
    <xf numFmtId="0" fontId="11" fillId="0" borderId="3" xfId="5" applyFont="1" applyFill="1" applyBorder="1" applyAlignment="1">
      <alignment horizontal="center" vertical="center" wrapText="1"/>
    </xf>
    <xf numFmtId="0" fontId="0" fillId="0" borderId="3" xfId="0" applyFill="1" applyBorder="1" applyAlignment="1">
      <alignment horizontal="center" vertical="center" wrapText="1"/>
    </xf>
    <xf numFmtId="0" fontId="11" fillId="0" borderId="3" xfId="5" applyFont="1" applyFill="1" applyBorder="1" applyAlignment="1">
      <alignment horizontal="center" vertical="center"/>
    </xf>
    <xf numFmtId="49" fontId="11" fillId="0" borderId="3" xfId="5" applyNumberFormat="1" applyFont="1" applyFill="1" applyBorder="1" applyAlignment="1">
      <alignment horizontal="center" vertical="center"/>
    </xf>
    <xf numFmtId="49" fontId="7" fillId="0" borderId="3" xfId="3" applyNumberFormat="1" applyFont="1" applyFill="1" applyBorder="1" applyAlignment="1">
      <alignment horizontal="center" vertical="center"/>
    </xf>
    <xf numFmtId="0" fontId="7" fillId="0" borderId="3" xfId="3" applyFont="1" applyFill="1" applyBorder="1" applyAlignment="1">
      <alignment horizontal="left" vertical="center" wrapText="1"/>
    </xf>
    <xf numFmtId="0" fontId="7" fillId="0" borderId="3" xfId="3" applyFont="1" applyFill="1" applyBorder="1" applyAlignment="1">
      <alignment horizontal="center" vertical="center"/>
    </xf>
    <xf numFmtId="168" fontId="2" fillId="0" borderId="3" xfId="0" applyNumberFormat="1" applyFont="1" applyFill="1" applyBorder="1" applyAlignment="1">
      <alignment horizontal="left" vertical="center"/>
    </xf>
    <xf numFmtId="1" fontId="0" fillId="0" borderId="3" xfId="0" applyNumberFormat="1" applyFill="1" applyBorder="1" applyAlignment="1">
      <alignment horizontal="center" vertical="center"/>
    </xf>
    <xf numFmtId="0" fontId="7" fillId="0" borderId="3" xfId="3" applyFont="1" applyFill="1" applyBorder="1" applyAlignment="1">
      <alignment horizontal="left" wrapText="1"/>
    </xf>
    <xf numFmtId="0" fontId="7" fillId="0" borderId="3" xfId="3" applyFont="1" applyFill="1" applyBorder="1" applyAlignment="1">
      <alignment horizontal="center" vertical="center" wrapText="1"/>
    </xf>
    <xf numFmtId="0" fontId="7" fillId="0" borderId="3" xfId="3" applyFont="1" applyFill="1" applyBorder="1" applyAlignment="1">
      <alignment horizontal="left" vertical="center" wrapText="1" indent="2"/>
    </xf>
    <xf numFmtId="0" fontId="2" fillId="0" borderId="3" xfId="0" applyFont="1" applyFill="1" applyBorder="1" applyAlignment="1">
      <alignment horizontal="left" vertical="center" wrapText="1"/>
    </xf>
    <xf numFmtId="0" fontId="34" fillId="0" borderId="3" xfId="0" applyFont="1" applyFill="1" applyBorder="1" applyAlignment="1">
      <alignment horizontal="left" vertical="top" wrapText="1" indent="2"/>
    </xf>
    <xf numFmtId="0" fontId="9" fillId="0" borderId="0" xfId="0" applyFont="1" applyFill="1" applyAlignment="1">
      <alignment horizontal="center" vertical="top" wrapText="1"/>
    </xf>
    <xf numFmtId="0" fontId="10" fillId="0" borderId="1" xfId="4" applyFont="1" applyFill="1" applyBorder="1" applyAlignment="1">
      <alignment horizontal="center"/>
    </xf>
    <xf numFmtId="0" fontId="11" fillId="0" borderId="2" xfId="5" applyFont="1" applyFill="1" applyBorder="1" applyAlignment="1">
      <alignment horizontal="center" vertical="center" wrapText="1"/>
    </xf>
    <xf numFmtId="0" fontId="11" fillId="0" borderId="6"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3" xfId="5" applyFont="1" applyFill="1" applyBorder="1" applyAlignment="1">
      <alignment horizontal="left" vertical="center" wrapText="1"/>
    </xf>
    <xf numFmtId="0" fontId="11" fillId="0" borderId="3" xfId="5" applyFont="1" applyFill="1" applyBorder="1" applyAlignment="1">
      <alignment horizontal="center" vertical="center" wrapText="1"/>
    </xf>
    <xf numFmtId="0" fontId="11" fillId="0" borderId="4" xfId="5" applyFont="1" applyFill="1" applyBorder="1" applyAlignment="1">
      <alignment horizontal="center" vertical="center" wrapText="1"/>
    </xf>
    <xf numFmtId="0" fontId="11" fillId="0" borderId="5" xfId="5" applyFont="1" applyFill="1" applyBorder="1" applyAlignment="1">
      <alignment horizontal="center" vertical="center" wrapText="1"/>
    </xf>
    <xf numFmtId="0" fontId="11" fillId="0" borderId="1"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2" fillId="0" borderId="3" xfId="0" applyFont="1" applyFill="1" applyBorder="1" applyAlignment="1">
      <alignment horizontal="center" vertical="center"/>
    </xf>
    <xf numFmtId="0" fontId="11" fillId="0" borderId="8"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5" fillId="0" borderId="0" xfId="2" applyFont="1" applyFill="1" applyAlignment="1">
      <alignment horizontal="center" vertical="center"/>
    </xf>
    <xf numFmtId="0" fontId="7" fillId="0" borderId="0" xfId="3" applyFont="1" applyFill="1" applyAlignment="1">
      <alignment horizontal="center" vertical="center"/>
    </xf>
    <xf numFmtId="0" fontId="3" fillId="0" borderId="0" xfId="0" applyFont="1" applyFill="1" applyAlignment="1">
      <alignment horizontal="center" vertical="center"/>
    </xf>
    <xf numFmtId="0" fontId="0" fillId="0" borderId="0" xfId="0" applyFill="1" applyAlignment="1">
      <alignment horizontal="center" vertical="center" wrapText="1"/>
    </xf>
    <xf numFmtId="0" fontId="2" fillId="0" borderId="0" xfId="0" applyFont="1" applyFill="1" applyAlignment="1">
      <alignment horizontal="center" vertical="center"/>
    </xf>
  </cellXfs>
  <cellStyles count="234">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TableStyleLight1"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0" xfId="43"/>
    <cellStyle name="Обычный 12 2" xfId="44"/>
    <cellStyle name="Обычный 2" xfId="45"/>
    <cellStyle name="Обычный 2 26 2" xfId="46"/>
    <cellStyle name="Обычный 3" xfId="1"/>
    <cellStyle name="Обычный 3 2" xfId="47"/>
    <cellStyle name="Обычный 3 2 2 2" xfId="48"/>
    <cellStyle name="Обычный 3 21" xfId="49"/>
    <cellStyle name="Обычный 4" xfId="2"/>
    <cellStyle name="Обычный 4 2" xfId="50"/>
    <cellStyle name="Обычный 5" xfId="5"/>
    <cellStyle name="Обычный 6" xfId="51"/>
    <cellStyle name="Обычный 6 2" xfId="52"/>
    <cellStyle name="Обычный 6 2 2" xfId="53"/>
    <cellStyle name="Обычный 6 2 2 2" xfId="54"/>
    <cellStyle name="Обычный 6 2 2 2 2" xfId="55"/>
    <cellStyle name="Обычный 6 2 2 2 2 2" xfId="56"/>
    <cellStyle name="Обычный 6 2 2 2 2 2 2" xfId="57"/>
    <cellStyle name="Обычный 6 2 2 2 2 2 3" xfId="58"/>
    <cellStyle name="Обычный 6 2 2 2 2 3" xfId="59"/>
    <cellStyle name="Обычный 6 2 2 2 2 4" xfId="60"/>
    <cellStyle name="Обычный 6 2 2 2 3" xfId="61"/>
    <cellStyle name="Обычный 6 2 2 2 3 2" xfId="62"/>
    <cellStyle name="Обычный 6 2 2 2 3 3" xfId="63"/>
    <cellStyle name="Обычный 6 2 2 2 4" xfId="64"/>
    <cellStyle name="Обычный 6 2 2 2 5" xfId="65"/>
    <cellStyle name="Обычный 6 2 2 3" xfId="66"/>
    <cellStyle name="Обычный 6 2 2 3 2" xfId="67"/>
    <cellStyle name="Обычный 6 2 2 3 2 2" xfId="68"/>
    <cellStyle name="Обычный 6 2 2 3 2 3" xfId="69"/>
    <cellStyle name="Обычный 6 2 2 3 3" xfId="70"/>
    <cellStyle name="Обычный 6 2 2 3 4" xfId="71"/>
    <cellStyle name="Обычный 6 2 2 4" xfId="72"/>
    <cellStyle name="Обычный 6 2 2 4 2" xfId="73"/>
    <cellStyle name="Обычный 6 2 2 4 2 2" xfId="74"/>
    <cellStyle name="Обычный 6 2 2 4 2 3" xfId="75"/>
    <cellStyle name="Обычный 6 2 2 4 3" xfId="76"/>
    <cellStyle name="Обычный 6 2 2 4 4" xfId="77"/>
    <cellStyle name="Обычный 6 2 2 5" xfId="78"/>
    <cellStyle name="Обычный 6 2 2 5 2" xfId="79"/>
    <cellStyle name="Обычный 6 2 2 5 3" xfId="80"/>
    <cellStyle name="Обычный 6 2 2 6" xfId="81"/>
    <cellStyle name="Обычный 6 2 2 7" xfId="82"/>
    <cellStyle name="Обычный 6 2 2 8" xfId="83"/>
    <cellStyle name="Обычный 6 2 3" xfId="84"/>
    <cellStyle name="Обычный 6 2 3 2" xfId="85"/>
    <cellStyle name="Обычный 6 2 3 2 2" xfId="86"/>
    <cellStyle name="Обычный 6 2 3 2 2 2" xfId="87"/>
    <cellStyle name="Обычный 6 2 3 2 2 2 2" xfId="88"/>
    <cellStyle name="Обычный 6 2 3 2 2 2 3" xfId="89"/>
    <cellStyle name="Обычный 6 2 3 2 2 3" xfId="90"/>
    <cellStyle name="Обычный 6 2 3 2 2 4" xfId="91"/>
    <cellStyle name="Обычный 6 2 3 2 3" xfId="92"/>
    <cellStyle name="Обычный 6 2 3 2 3 2" xfId="93"/>
    <cellStyle name="Обычный 6 2 3 2 3 3" xfId="94"/>
    <cellStyle name="Обычный 6 2 3 2 4" xfId="95"/>
    <cellStyle name="Обычный 6 2 3 2 5" xfId="96"/>
    <cellStyle name="Обычный 6 2 3 3" xfId="97"/>
    <cellStyle name="Обычный 6 2 3 3 2" xfId="98"/>
    <cellStyle name="Обычный 6 2 3 3 2 2" xfId="99"/>
    <cellStyle name="Обычный 6 2 3 3 2 3" xfId="100"/>
    <cellStyle name="Обычный 6 2 3 3 3" xfId="101"/>
    <cellStyle name="Обычный 6 2 3 3 4" xfId="102"/>
    <cellStyle name="Обычный 6 2 3 4" xfId="103"/>
    <cellStyle name="Обычный 6 2 3 4 2" xfId="104"/>
    <cellStyle name="Обычный 6 2 3 4 2 2" xfId="105"/>
    <cellStyle name="Обычный 6 2 3 4 2 3" xfId="106"/>
    <cellStyle name="Обычный 6 2 3 4 3" xfId="107"/>
    <cellStyle name="Обычный 6 2 3 4 4" xfId="108"/>
    <cellStyle name="Обычный 6 2 3 5" xfId="109"/>
    <cellStyle name="Обычный 6 2 3 5 2" xfId="110"/>
    <cellStyle name="Обычный 6 2 3 5 3" xfId="111"/>
    <cellStyle name="Обычный 6 2 3 6" xfId="112"/>
    <cellStyle name="Обычный 6 2 3 7" xfId="113"/>
    <cellStyle name="Обычный 6 2 3 8" xfId="114"/>
    <cellStyle name="Обычный 6 2 4" xfId="115"/>
    <cellStyle name="Обычный 6 2 4 2" xfId="116"/>
    <cellStyle name="Обычный 6 2 4 2 2" xfId="117"/>
    <cellStyle name="Обычный 6 2 4 2 3" xfId="118"/>
    <cellStyle name="Обычный 6 2 4 3" xfId="119"/>
    <cellStyle name="Обычный 6 2 4 4" xfId="120"/>
    <cellStyle name="Обычный 6 2 5" xfId="121"/>
    <cellStyle name="Обычный 6 2 5 2" xfId="122"/>
    <cellStyle name="Обычный 6 2 5 2 2" xfId="123"/>
    <cellStyle name="Обычный 6 2 5 2 3" xfId="124"/>
    <cellStyle name="Обычный 6 2 5 3" xfId="125"/>
    <cellStyle name="Обычный 6 2 5 4" xfId="126"/>
    <cellStyle name="Обычный 6 2 6" xfId="127"/>
    <cellStyle name="Обычный 6 2 6 2" xfId="128"/>
    <cellStyle name="Обычный 6 2 6 3" xfId="129"/>
    <cellStyle name="Обычный 6 2 7" xfId="130"/>
    <cellStyle name="Обычный 6 2 8" xfId="131"/>
    <cellStyle name="Обычный 6 2 9" xfId="132"/>
    <cellStyle name="Обычный 6 3" xfId="133"/>
    <cellStyle name="Обычный 6 3 2" xfId="134"/>
    <cellStyle name="Обычный 6 3 2 2" xfId="135"/>
    <cellStyle name="Обычный 6 3 2 3" xfId="136"/>
    <cellStyle name="Обычный 6 3 3" xfId="137"/>
    <cellStyle name="Обычный 6 3 4" xfId="138"/>
    <cellStyle name="Обычный 6 4" xfId="139"/>
    <cellStyle name="Обычный 6 4 2" xfId="140"/>
    <cellStyle name="Обычный 6 4 2 2" xfId="141"/>
    <cellStyle name="Обычный 6 4 2 3" xfId="142"/>
    <cellStyle name="Обычный 6 4 3" xfId="143"/>
    <cellStyle name="Обычный 6 4 4" xfId="144"/>
    <cellStyle name="Обычный 6 5" xfId="145"/>
    <cellStyle name="Обычный 6 5 2" xfId="146"/>
    <cellStyle name="Обычный 6 5 3" xfId="147"/>
    <cellStyle name="Обычный 6 6" xfId="148"/>
    <cellStyle name="Обычный 6 7" xfId="149"/>
    <cellStyle name="Обычный 6 8" xfId="150"/>
    <cellStyle name="Обычный 7" xfId="3"/>
    <cellStyle name="Обычный 7 2" xfId="151"/>
    <cellStyle name="Обычный 7 2 2" xfId="152"/>
    <cellStyle name="Обычный 7 2 2 2" xfId="153"/>
    <cellStyle name="Обычный 7 2 2 2 2" xfId="154"/>
    <cellStyle name="Обычный 7 2 2 2 3" xfId="155"/>
    <cellStyle name="Обычный 7 2 2 3" xfId="156"/>
    <cellStyle name="Обычный 7 2 2 4" xfId="157"/>
    <cellStyle name="Обычный 7 2 3" xfId="158"/>
    <cellStyle name="Обычный 7 2 3 2" xfId="159"/>
    <cellStyle name="Обычный 7 2 3 2 2" xfId="160"/>
    <cellStyle name="Обычный 7 2 3 2 3" xfId="161"/>
    <cellStyle name="Обычный 7 2 3 3" xfId="162"/>
    <cellStyle name="Обычный 7 2 3 4" xfId="163"/>
    <cellStyle name="Обычный 7 2 4" xfId="164"/>
    <cellStyle name="Обычный 7 2 4 2" xfId="165"/>
    <cellStyle name="Обычный 7 2 4 3" xfId="166"/>
    <cellStyle name="Обычный 7 2 5" xfId="167"/>
    <cellStyle name="Обычный 7 2 6" xfId="168"/>
    <cellStyle name="Обычный 7 2 7" xfId="169"/>
    <cellStyle name="Обычный 8" xfId="170"/>
    <cellStyle name="Обычный 9" xfId="171"/>
    <cellStyle name="Обычный 9 2" xfId="172"/>
    <cellStyle name="Обычный 9 2 2" xfId="173"/>
    <cellStyle name="Обычный 9 2 2 2" xfId="174"/>
    <cellStyle name="Обычный 9 2 2 3" xfId="175"/>
    <cellStyle name="Обычный 9 2 2 4" xfId="176"/>
    <cellStyle name="Обычный 9 2 3" xfId="177"/>
    <cellStyle name="Обычный 9 2 4" xfId="178"/>
    <cellStyle name="Обычный 9 3" xfId="179"/>
    <cellStyle name="Обычный 9 3 2" xfId="180"/>
    <cellStyle name="Обычный 9 3 3" xfId="181"/>
    <cellStyle name="Обычный 9 3 4" xfId="182"/>
    <cellStyle name="Обычный 9 4" xfId="183"/>
    <cellStyle name="Обычный 9 5" xfId="184"/>
    <cellStyle name="Обычный_Форматы по компаниям_last" xfId="4"/>
    <cellStyle name="Плохой 2" xfId="185"/>
    <cellStyle name="Пояснение 2" xfId="186"/>
    <cellStyle name="Примечание 2" xfId="187"/>
    <cellStyle name="Процентный 2" xfId="188"/>
    <cellStyle name="Процентный 3" xfId="189"/>
    <cellStyle name="Процентный 4" xfId="190"/>
    <cellStyle name="Связанная ячейка 2" xfId="191"/>
    <cellStyle name="Стиль 1" xfId="192"/>
    <cellStyle name="Текст предупреждения 2" xfId="193"/>
    <cellStyle name="Финансовый 2" xfId="194"/>
    <cellStyle name="Финансовый 2 2" xfId="195"/>
    <cellStyle name="Финансовый 2 2 2" xfId="196"/>
    <cellStyle name="Финансовый 2 2 2 2" xfId="197"/>
    <cellStyle name="Финансовый 2 2 2 2 2" xfId="198"/>
    <cellStyle name="Финансовый 2 2 2 3" xfId="199"/>
    <cellStyle name="Финансовый 2 2 3" xfId="200"/>
    <cellStyle name="Финансовый 2 2 4" xfId="201"/>
    <cellStyle name="Финансовый 2 3" xfId="202"/>
    <cellStyle name="Финансовый 2 3 2" xfId="203"/>
    <cellStyle name="Финансовый 2 3 2 2" xfId="204"/>
    <cellStyle name="Финансовый 2 3 2 3" xfId="205"/>
    <cellStyle name="Финансовый 2 3 3" xfId="206"/>
    <cellStyle name="Финансовый 2 3 4" xfId="207"/>
    <cellStyle name="Финансовый 2 4" xfId="208"/>
    <cellStyle name="Финансовый 2 4 2" xfId="209"/>
    <cellStyle name="Финансовый 2 4 3" xfId="210"/>
    <cellStyle name="Финансовый 2 5" xfId="211"/>
    <cellStyle name="Финансовый 2 6" xfId="212"/>
    <cellStyle name="Финансовый 2 7" xfId="213"/>
    <cellStyle name="Финансовый 3" xfId="214"/>
    <cellStyle name="Финансовый 3 2" xfId="215"/>
    <cellStyle name="Финансовый 3 2 2" xfId="216"/>
    <cellStyle name="Финансовый 3 2 2 2" xfId="217"/>
    <cellStyle name="Финансовый 3 2 2 3" xfId="218"/>
    <cellStyle name="Финансовый 3 2 3" xfId="219"/>
    <cellStyle name="Финансовый 3 2 4" xfId="220"/>
    <cellStyle name="Финансовый 3 3" xfId="221"/>
    <cellStyle name="Финансовый 3 3 2" xfId="222"/>
    <cellStyle name="Финансовый 3 3 2 2" xfId="223"/>
    <cellStyle name="Финансовый 3 3 2 3" xfId="224"/>
    <cellStyle name="Финансовый 3 3 3" xfId="225"/>
    <cellStyle name="Финансовый 3 3 4" xfId="226"/>
    <cellStyle name="Финансовый 3 4" xfId="227"/>
    <cellStyle name="Финансовый 3 4 2" xfId="228"/>
    <cellStyle name="Финансовый 3 4 3" xfId="229"/>
    <cellStyle name="Финансовый 3 5" xfId="230"/>
    <cellStyle name="Финансовый 3 6" xfId="231"/>
    <cellStyle name="Финансовый 3 7" xfId="232"/>
    <cellStyle name="Хороший 2" xfId="2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T94"/>
  <sheetViews>
    <sheetView tabSelected="1" view="pageBreakPreview" topLeftCell="A58" zoomScale="70" zoomScaleNormal="100" zoomScaleSheetLayoutView="70" workbookViewId="0">
      <selection activeCell="B61" sqref="B61"/>
    </sheetView>
  </sheetViews>
  <sheetFormatPr defaultColWidth="9" defaultRowHeight="15.75" x14ac:dyDescent="0.25"/>
  <cols>
    <col min="1" max="1" width="12" style="1" customWidth="1"/>
    <col min="2" max="2" width="61.25" style="2" customWidth="1"/>
    <col min="3" max="3" width="17.625" style="1" customWidth="1"/>
    <col min="4" max="7" width="12.75" style="1" customWidth="1"/>
    <col min="8" max="8" width="19.875" style="1" customWidth="1"/>
    <col min="9" max="9" width="4.625" style="1" customWidth="1"/>
    <col min="10" max="10" width="4.375" style="1" customWidth="1"/>
    <col min="11" max="12" width="3.375" style="1" customWidth="1"/>
    <col min="13" max="13" width="4.125" style="1" customWidth="1"/>
    <col min="14" max="16" width="5.75" style="1" customWidth="1"/>
    <col min="17" max="17" width="3.875" style="1" customWidth="1"/>
    <col min="18" max="18" width="4.5" style="1" customWidth="1"/>
    <col min="19" max="19" width="3.875" style="1" customWidth="1"/>
    <col min="20" max="20" width="4.375" style="1" customWidth="1"/>
    <col min="21" max="23" width="5.75" style="1" customWidth="1"/>
    <col min="24" max="24" width="6.125" style="1" customWidth="1"/>
    <col min="25" max="25" width="5.75" style="1" customWidth="1"/>
    <col min="26" max="26" width="6.5" style="1" customWidth="1"/>
    <col min="27" max="27" width="3.5" style="1" customWidth="1"/>
    <col min="28" max="28" width="5.75" style="1" customWidth="1"/>
    <col min="29" max="29" width="16.125" style="1" customWidth="1"/>
    <col min="30" max="30" width="21.25" style="1" customWidth="1"/>
    <col min="31" max="31" width="12.625" style="1" customWidth="1"/>
    <col min="32" max="32" width="22.375" style="1" customWidth="1"/>
    <col min="33" max="33" width="10.875" style="1" customWidth="1"/>
    <col min="34" max="34" width="17.375" style="1" customWidth="1"/>
    <col min="35" max="36" width="4.125" style="1" customWidth="1"/>
    <col min="37" max="37" width="3.75" style="1" customWidth="1"/>
    <col min="38" max="38" width="3.875" style="1" customWidth="1"/>
    <col min="39" max="39" width="4.5" style="1" customWidth="1"/>
    <col min="40" max="40" width="5" style="1" customWidth="1"/>
    <col min="41" max="41" width="5.5" style="1" customWidth="1"/>
    <col min="42" max="42" width="5.75" style="1" customWidth="1"/>
    <col min="43" max="43" width="5.5" style="1" customWidth="1"/>
    <col min="44" max="45" width="5" style="1" customWidth="1"/>
    <col min="46" max="46" width="12.875" style="1" customWidth="1"/>
    <col min="47" max="56" width="5" style="1" customWidth="1"/>
    <col min="57" max="16384" width="9" style="1"/>
  </cols>
  <sheetData>
    <row r="1" spans="1:46" ht="18.75" x14ac:dyDescent="0.25">
      <c r="H1" s="3"/>
    </row>
    <row r="2" spans="1:46" ht="18.75" x14ac:dyDescent="0.3">
      <c r="H2" s="4"/>
    </row>
    <row r="3" spans="1:46" ht="18.75" x14ac:dyDescent="0.3">
      <c r="H3" s="4"/>
    </row>
    <row r="4" spans="1:46" x14ac:dyDescent="0.25">
      <c r="A4" s="45" t="s">
        <v>0</v>
      </c>
      <c r="B4" s="45"/>
      <c r="C4" s="45"/>
      <c r="D4" s="45"/>
      <c r="E4" s="45"/>
      <c r="F4" s="45"/>
      <c r="G4" s="45"/>
      <c r="H4" s="45"/>
    </row>
    <row r="6" spans="1:46" x14ac:dyDescent="0.25">
      <c r="A6" s="46" t="s">
        <v>115</v>
      </c>
      <c r="B6" s="46"/>
      <c r="C6" s="46"/>
      <c r="D6" s="46"/>
      <c r="E6" s="46"/>
      <c r="F6" s="46"/>
      <c r="G6" s="46"/>
      <c r="H6" s="46"/>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row>
    <row r="7" spans="1:46" x14ac:dyDescent="0.25">
      <c r="A7" s="46" t="s">
        <v>1</v>
      </c>
      <c r="B7" s="46"/>
      <c r="C7" s="46"/>
      <c r="D7" s="46"/>
      <c r="E7" s="46"/>
      <c r="F7" s="46"/>
      <c r="G7" s="46"/>
      <c r="H7" s="4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row>
    <row r="8" spans="1:46" x14ac:dyDescent="0.25">
      <c r="A8" s="7"/>
      <c r="B8" s="8"/>
      <c r="C8" s="7"/>
      <c r="D8" s="7"/>
      <c r="E8" s="7"/>
      <c r="F8" s="7"/>
      <c r="G8" s="7"/>
      <c r="H8" s="7"/>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row>
    <row r="9" spans="1:46" ht="18.75" x14ac:dyDescent="0.25">
      <c r="A9" s="47" t="s">
        <v>116</v>
      </c>
      <c r="B9" s="47"/>
      <c r="C9" s="47"/>
      <c r="D9" s="47"/>
      <c r="E9" s="47"/>
      <c r="F9" s="47"/>
      <c r="G9" s="47"/>
      <c r="H9" s="47"/>
    </row>
    <row r="10" spans="1:46" x14ac:dyDescent="0.25">
      <c r="A10" s="9"/>
      <c r="B10" s="10"/>
      <c r="C10" s="9"/>
      <c r="D10" s="9"/>
      <c r="E10" s="9"/>
      <c r="F10" s="9"/>
      <c r="G10" s="9"/>
      <c r="H10" s="9"/>
    </row>
    <row r="11" spans="1:46" ht="50.25" customHeight="1" x14ac:dyDescent="0.25">
      <c r="A11" s="48" t="s">
        <v>117</v>
      </c>
      <c r="B11" s="49"/>
      <c r="C11" s="49"/>
      <c r="D11" s="49"/>
      <c r="E11" s="49"/>
      <c r="F11" s="49"/>
      <c r="G11" s="49"/>
      <c r="H11" s="49"/>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6.5" customHeight="1" x14ac:dyDescent="0.25">
      <c r="A12" s="12"/>
      <c r="B12" s="13"/>
      <c r="C12" s="12"/>
      <c r="D12" s="12"/>
      <c r="E12" s="12"/>
      <c r="F12" s="12"/>
      <c r="G12" s="12"/>
      <c r="H12" s="12"/>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29.45" customHeight="1" x14ac:dyDescent="0.25">
      <c r="A13" s="30" t="s">
        <v>82</v>
      </c>
      <c r="B13" s="30"/>
      <c r="C13" s="30"/>
      <c r="D13" s="30"/>
      <c r="E13" s="30"/>
      <c r="F13" s="30"/>
      <c r="G13" s="30"/>
      <c r="H13" s="30"/>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x14ac:dyDescent="0.25">
      <c r="A14" s="31"/>
      <c r="B14" s="31"/>
      <c r="C14" s="31"/>
      <c r="D14" s="31"/>
      <c r="E14" s="31"/>
      <c r="F14" s="31"/>
      <c r="G14" s="31"/>
      <c r="H14" s="14"/>
      <c r="I14" s="14"/>
      <c r="J14" s="14"/>
      <c r="K14" s="14"/>
      <c r="L14" s="14"/>
      <c r="M14" s="14"/>
      <c r="N14" s="14"/>
      <c r="O14" s="14"/>
      <c r="P14" s="14"/>
    </row>
    <row r="15" spans="1:46" ht="37.5" customHeight="1" x14ac:dyDescent="0.25">
      <c r="A15" s="32" t="s">
        <v>2</v>
      </c>
      <c r="B15" s="35" t="s">
        <v>3</v>
      </c>
      <c r="C15" s="36" t="s">
        <v>4</v>
      </c>
      <c r="D15" s="37" t="s">
        <v>5</v>
      </c>
      <c r="E15" s="37"/>
      <c r="F15" s="37"/>
      <c r="G15" s="38"/>
      <c r="H15" s="41" t="s">
        <v>6</v>
      </c>
    </row>
    <row r="16" spans="1:46" ht="70.900000000000006" customHeight="1" x14ac:dyDescent="0.25">
      <c r="A16" s="33"/>
      <c r="B16" s="35"/>
      <c r="C16" s="36"/>
      <c r="D16" s="39"/>
      <c r="E16" s="39"/>
      <c r="F16" s="39"/>
      <c r="G16" s="40"/>
      <c r="H16" s="41"/>
      <c r="I16" s="15"/>
    </row>
    <row r="17" spans="1:9" ht="113.45" customHeight="1" x14ac:dyDescent="0.25">
      <c r="A17" s="33"/>
      <c r="B17" s="35"/>
      <c r="C17" s="36"/>
      <c r="D17" s="42" t="s">
        <v>114</v>
      </c>
      <c r="E17" s="43"/>
      <c r="F17" s="43"/>
      <c r="G17" s="44"/>
      <c r="H17" s="41"/>
      <c r="I17" s="15"/>
    </row>
    <row r="18" spans="1:9" ht="52.5" customHeight="1" x14ac:dyDescent="0.25">
      <c r="A18" s="34"/>
      <c r="B18" s="35"/>
      <c r="C18" s="36"/>
      <c r="D18" s="16" t="s">
        <v>7</v>
      </c>
      <c r="E18" s="16" t="s">
        <v>8</v>
      </c>
      <c r="F18" s="16" t="s">
        <v>111</v>
      </c>
      <c r="G18" s="17" t="s">
        <v>112</v>
      </c>
      <c r="H18" s="41"/>
    </row>
    <row r="19" spans="1:9" x14ac:dyDescent="0.25">
      <c r="A19" s="18">
        <v>1</v>
      </c>
      <c r="B19" s="18">
        <v>2</v>
      </c>
      <c r="C19" s="18">
        <v>3</v>
      </c>
      <c r="D19" s="19" t="s">
        <v>9</v>
      </c>
      <c r="E19" s="19" t="s">
        <v>10</v>
      </c>
      <c r="F19" s="19" t="s">
        <v>110</v>
      </c>
      <c r="G19" s="19" t="s">
        <v>113</v>
      </c>
      <c r="H19" s="19" t="s">
        <v>11</v>
      </c>
    </row>
    <row r="20" spans="1:9" x14ac:dyDescent="0.25">
      <c r="A20" s="20" t="s">
        <v>12</v>
      </c>
      <c r="B20" s="21" t="s">
        <v>13</v>
      </c>
      <c r="C20" s="22" t="s">
        <v>14</v>
      </c>
      <c r="D20" s="23">
        <f>D21+D22+D23+D24+D25+D26</f>
        <v>0</v>
      </c>
      <c r="E20" s="23">
        <f t="shared" ref="E20:G20" si="0">E21+E22+E23+E24+E25+E26</f>
        <v>0.55000000000000004</v>
      </c>
      <c r="F20" s="23">
        <f t="shared" si="0"/>
        <v>0.6</v>
      </c>
      <c r="G20" s="23">
        <f t="shared" si="0"/>
        <v>1.6500000000000001</v>
      </c>
      <c r="H20" s="24" t="s">
        <v>80</v>
      </c>
    </row>
    <row r="21" spans="1:9" x14ac:dyDescent="0.25">
      <c r="A21" s="20" t="s">
        <v>15</v>
      </c>
      <c r="B21" s="21" t="s">
        <v>16</v>
      </c>
      <c r="C21" s="22" t="s">
        <v>14</v>
      </c>
      <c r="D21" s="23">
        <v>0</v>
      </c>
      <c r="E21" s="23">
        <v>0</v>
      </c>
      <c r="F21" s="23">
        <v>0</v>
      </c>
      <c r="G21" s="23">
        <v>0</v>
      </c>
      <c r="H21" s="24" t="s">
        <v>80</v>
      </c>
    </row>
    <row r="22" spans="1:9" x14ac:dyDescent="0.25">
      <c r="A22" s="20" t="s">
        <v>17</v>
      </c>
      <c r="B22" s="21" t="s">
        <v>18</v>
      </c>
      <c r="C22" s="22" t="s">
        <v>14</v>
      </c>
      <c r="D22" s="23">
        <f>D48</f>
        <v>0</v>
      </c>
      <c r="E22" s="23">
        <f t="shared" ref="E22:G22" si="1">E48</f>
        <v>0.55000000000000004</v>
      </c>
      <c r="F22" s="23">
        <f t="shared" si="1"/>
        <v>0.6</v>
      </c>
      <c r="G22" s="23">
        <f t="shared" si="1"/>
        <v>1.1000000000000001</v>
      </c>
      <c r="H22" s="24" t="s">
        <v>80</v>
      </c>
    </row>
    <row r="23" spans="1:9" ht="47.25" x14ac:dyDescent="0.25">
      <c r="A23" s="20" t="s">
        <v>19</v>
      </c>
      <c r="B23" s="25" t="s">
        <v>20</v>
      </c>
      <c r="C23" s="22" t="s">
        <v>14</v>
      </c>
      <c r="D23" s="23">
        <v>0</v>
      </c>
      <c r="E23" s="23">
        <v>0</v>
      </c>
      <c r="F23" s="23">
        <v>0</v>
      </c>
      <c r="G23" s="23">
        <v>0</v>
      </c>
      <c r="H23" s="24" t="s">
        <v>80</v>
      </c>
    </row>
    <row r="24" spans="1:9" ht="31.5" x14ac:dyDescent="0.25">
      <c r="A24" s="20" t="s">
        <v>21</v>
      </c>
      <c r="B24" s="21" t="s">
        <v>22</v>
      </c>
      <c r="C24" s="22" t="s">
        <v>14</v>
      </c>
      <c r="D24" s="23">
        <v>0</v>
      </c>
      <c r="E24" s="23">
        <v>0</v>
      </c>
      <c r="F24" s="23">
        <v>0</v>
      </c>
      <c r="G24" s="23">
        <v>0</v>
      </c>
      <c r="H24" s="24" t="s">
        <v>80</v>
      </c>
    </row>
    <row r="25" spans="1:9" ht="31.5" x14ac:dyDescent="0.25">
      <c r="A25" s="20" t="s">
        <v>23</v>
      </c>
      <c r="B25" s="21" t="s">
        <v>24</v>
      </c>
      <c r="C25" s="22" t="s">
        <v>14</v>
      </c>
      <c r="D25" s="23">
        <v>0</v>
      </c>
      <c r="E25" s="23">
        <v>0</v>
      </c>
      <c r="F25" s="23">
        <v>0</v>
      </c>
      <c r="G25" s="23">
        <v>0</v>
      </c>
      <c r="H25" s="24" t="s">
        <v>80</v>
      </c>
    </row>
    <row r="26" spans="1:9" x14ac:dyDescent="0.25">
      <c r="A26" s="20" t="s">
        <v>25</v>
      </c>
      <c r="B26" s="25" t="s">
        <v>26</v>
      </c>
      <c r="C26" s="22" t="s">
        <v>14</v>
      </c>
      <c r="D26" s="23">
        <f>D81</f>
        <v>0</v>
      </c>
      <c r="E26" s="23">
        <f t="shared" ref="E26:G26" si="2">E81</f>
        <v>0</v>
      </c>
      <c r="F26" s="23">
        <f t="shared" si="2"/>
        <v>0</v>
      </c>
      <c r="G26" s="23">
        <f t="shared" si="2"/>
        <v>0.55000000000000004</v>
      </c>
      <c r="H26" s="24" t="s">
        <v>80</v>
      </c>
    </row>
    <row r="27" spans="1:9" x14ac:dyDescent="0.25">
      <c r="A27" s="22">
        <v>1</v>
      </c>
      <c r="B27" s="25" t="s">
        <v>27</v>
      </c>
      <c r="C27" s="22" t="s">
        <v>14</v>
      </c>
      <c r="D27" s="23">
        <f>D20</f>
        <v>0</v>
      </c>
      <c r="E27" s="23">
        <f t="shared" ref="E27:G27" si="3">E20</f>
        <v>0.55000000000000004</v>
      </c>
      <c r="F27" s="23">
        <f t="shared" si="3"/>
        <v>0.6</v>
      </c>
      <c r="G27" s="23">
        <f t="shared" si="3"/>
        <v>1.6500000000000001</v>
      </c>
      <c r="H27" s="24" t="s">
        <v>80</v>
      </c>
    </row>
    <row r="28" spans="1:9" x14ac:dyDescent="0.25">
      <c r="A28" s="20" t="s">
        <v>28</v>
      </c>
      <c r="B28" s="21" t="s">
        <v>29</v>
      </c>
      <c r="C28" s="22" t="s">
        <v>14</v>
      </c>
      <c r="D28" s="23">
        <v>0</v>
      </c>
      <c r="E28" s="23">
        <v>0</v>
      </c>
      <c r="F28" s="23">
        <v>0</v>
      </c>
      <c r="G28" s="23">
        <v>0</v>
      </c>
      <c r="H28" s="24" t="s">
        <v>80</v>
      </c>
    </row>
    <row r="29" spans="1:9" ht="31.5" x14ac:dyDescent="0.25">
      <c r="A29" s="20" t="s">
        <v>30</v>
      </c>
      <c r="B29" s="21" t="s">
        <v>31</v>
      </c>
      <c r="C29" s="22" t="s">
        <v>14</v>
      </c>
      <c r="D29" s="23">
        <v>0</v>
      </c>
      <c r="E29" s="23">
        <v>0</v>
      </c>
      <c r="F29" s="23">
        <v>0</v>
      </c>
      <c r="G29" s="23">
        <v>0</v>
      </c>
      <c r="H29" s="24" t="s">
        <v>80</v>
      </c>
    </row>
    <row r="30" spans="1:9" ht="47.25" x14ac:dyDescent="0.25">
      <c r="A30" s="20" t="s">
        <v>83</v>
      </c>
      <c r="B30" s="21" t="s">
        <v>84</v>
      </c>
      <c r="C30" s="22" t="s">
        <v>14</v>
      </c>
      <c r="D30" s="23">
        <v>0</v>
      </c>
      <c r="E30" s="23">
        <v>0</v>
      </c>
      <c r="F30" s="23">
        <v>0</v>
      </c>
      <c r="G30" s="23">
        <v>0</v>
      </c>
      <c r="H30" s="24" t="s">
        <v>80</v>
      </c>
    </row>
    <row r="31" spans="1:9" ht="47.25" x14ac:dyDescent="0.25">
      <c r="A31" s="20" t="s">
        <v>85</v>
      </c>
      <c r="B31" s="21" t="s">
        <v>86</v>
      </c>
      <c r="C31" s="22" t="s">
        <v>14</v>
      </c>
      <c r="D31" s="23">
        <v>0</v>
      </c>
      <c r="E31" s="23">
        <v>0</v>
      </c>
      <c r="F31" s="23">
        <v>0</v>
      </c>
      <c r="G31" s="23">
        <v>0</v>
      </c>
      <c r="H31" s="24" t="s">
        <v>80</v>
      </c>
    </row>
    <row r="32" spans="1:9" ht="47.25" x14ac:dyDescent="0.25">
      <c r="A32" s="20" t="s">
        <v>87</v>
      </c>
      <c r="B32" s="21" t="s">
        <v>88</v>
      </c>
      <c r="C32" s="22" t="s">
        <v>14</v>
      </c>
      <c r="D32" s="23">
        <v>0</v>
      </c>
      <c r="E32" s="23">
        <v>0</v>
      </c>
      <c r="F32" s="23">
        <v>0</v>
      </c>
      <c r="G32" s="23">
        <v>0</v>
      </c>
      <c r="H32" s="24" t="s">
        <v>80</v>
      </c>
    </row>
    <row r="33" spans="1:8" ht="31.5" x14ac:dyDescent="0.25">
      <c r="A33" s="20" t="s">
        <v>32</v>
      </c>
      <c r="B33" s="21" t="s">
        <v>33</v>
      </c>
      <c r="C33" s="22" t="s">
        <v>14</v>
      </c>
      <c r="D33" s="23">
        <v>0</v>
      </c>
      <c r="E33" s="23">
        <v>0</v>
      </c>
      <c r="F33" s="23">
        <v>0</v>
      </c>
      <c r="G33" s="23">
        <v>0</v>
      </c>
      <c r="H33" s="24" t="s">
        <v>80</v>
      </c>
    </row>
    <row r="34" spans="1:8" ht="47.25" x14ac:dyDescent="0.25">
      <c r="A34" s="20" t="s">
        <v>34</v>
      </c>
      <c r="B34" s="21" t="s">
        <v>35</v>
      </c>
      <c r="C34" s="22" t="s">
        <v>14</v>
      </c>
      <c r="D34" s="23">
        <v>0</v>
      </c>
      <c r="E34" s="23">
        <v>0</v>
      </c>
      <c r="F34" s="23">
        <v>0</v>
      </c>
      <c r="G34" s="23">
        <v>0</v>
      </c>
      <c r="H34" s="24" t="s">
        <v>80</v>
      </c>
    </row>
    <row r="35" spans="1:8" ht="31.5" x14ac:dyDescent="0.25">
      <c r="A35" s="20" t="s">
        <v>36</v>
      </c>
      <c r="B35" s="21" t="s">
        <v>37</v>
      </c>
      <c r="C35" s="22" t="s">
        <v>14</v>
      </c>
      <c r="D35" s="23">
        <v>0</v>
      </c>
      <c r="E35" s="23">
        <v>0</v>
      </c>
      <c r="F35" s="23">
        <v>0</v>
      </c>
      <c r="G35" s="23">
        <v>0</v>
      </c>
      <c r="H35" s="24" t="s">
        <v>80</v>
      </c>
    </row>
    <row r="36" spans="1:8" ht="31.5" x14ac:dyDescent="0.25">
      <c r="A36" s="20" t="s">
        <v>38</v>
      </c>
      <c r="B36" s="21" t="s">
        <v>39</v>
      </c>
      <c r="C36" s="22" t="s">
        <v>14</v>
      </c>
      <c r="D36" s="23">
        <v>0</v>
      </c>
      <c r="E36" s="23">
        <v>0</v>
      </c>
      <c r="F36" s="23">
        <v>0</v>
      </c>
      <c r="G36" s="23">
        <v>0</v>
      </c>
      <c r="H36" s="24" t="s">
        <v>80</v>
      </c>
    </row>
    <row r="37" spans="1:8" ht="31.5" x14ac:dyDescent="0.25">
      <c r="A37" s="20" t="s">
        <v>40</v>
      </c>
      <c r="B37" s="21" t="s">
        <v>41</v>
      </c>
      <c r="C37" s="22" t="s">
        <v>14</v>
      </c>
      <c r="D37" s="23">
        <v>0</v>
      </c>
      <c r="E37" s="23">
        <v>0</v>
      </c>
      <c r="F37" s="23">
        <v>0</v>
      </c>
      <c r="G37" s="23">
        <v>0</v>
      </c>
      <c r="H37" s="24" t="s">
        <v>80</v>
      </c>
    </row>
    <row r="38" spans="1:8" ht="65.45" customHeight="1" x14ac:dyDescent="0.25">
      <c r="A38" s="20" t="s">
        <v>40</v>
      </c>
      <c r="B38" s="21" t="s">
        <v>89</v>
      </c>
      <c r="C38" s="22" t="s">
        <v>14</v>
      </c>
      <c r="D38" s="23">
        <v>0</v>
      </c>
      <c r="E38" s="23">
        <v>0</v>
      </c>
      <c r="F38" s="23">
        <v>0</v>
      </c>
      <c r="G38" s="23">
        <v>0</v>
      </c>
      <c r="H38" s="24" t="s">
        <v>80</v>
      </c>
    </row>
    <row r="39" spans="1:8" ht="65.45" customHeight="1" x14ac:dyDescent="0.25">
      <c r="A39" s="26" t="s">
        <v>40</v>
      </c>
      <c r="B39" s="21" t="s">
        <v>90</v>
      </c>
      <c r="C39" s="22" t="s">
        <v>14</v>
      </c>
      <c r="D39" s="23">
        <v>0</v>
      </c>
      <c r="E39" s="23">
        <v>0</v>
      </c>
      <c r="F39" s="23">
        <v>0</v>
      </c>
      <c r="G39" s="23">
        <v>0</v>
      </c>
      <c r="H39" s="24" t="s">
        <v>80</v>
      </c>
    </row>
    <row r="40" spans="1:8" ht="65.45" customHeight="1" x14ac:dyDescent="0.25">
      <c r="A40" s="26" t="s">
        <v>40</v>
      </c>
      <c r="B40" s="21" t="s">
        <v>91</v>
      </c>
      <c r="C40" s="22" t="s">
        <v>14</v>
      </c>
      <c r="D40" s="23">
        <v>0</v>
      </c>
      <c r="E40" s="23">
        <v>0</v>
      </c>
      <c r="F40" s="23">
        <v>0</v>
      </c>
      <c r="G40" s="23">
        <v>0</v>
      </c>
      <c r="H40" s="24" t="s">
        <v>80</v>
      </c>
    </row>
    <row r="41" spans="1:8" ht="31.5" x14ac:dyDescent="0.25">
      <c r="A41" s="20" t="s">
        <v>42</v>
      </c>
      <c r="B41" s="21" t="s">
        <v>41</v>
      </c>
      <c r="C41" s="22" t="s">
        <v>14</v>
      </c>
      <c r="D41" s="23">
        <v>0</v>
      </c>
      <c r="E41" s="23">
        <v>0</v>
      </c>
      <c r="F41" s="23">
        <v>0</v>
      </c>
      <c r="G41" s="23">
        <v>0</v>
      </c>
      <c r="H41" s="24" t="s">
        <v>80</v>
      </c>
    </row>
    <row r="42" spans="1:8" ht="66" customHeight="1" x14ac:dyDescent="0.25">
      <c r="A42" s="26" t="s">
        <v>42</v>
      </c>
      <c r="B42" s="21" t="s">
        <v>89</v>
      </c>
      <c r="C42" s="22" t="s">
        <v>14</v>
      </c>
      <c r="D42" s="23">
        <v>0</v>
      </c>
      <c r="E42" s="23">
        <v>0</v>
      </c>
      <c r="F42" s="23">
        <v>0</v>
      </c>
      <c r="G42" s="23">
        <v>0</v>
      </c>
      <c r="H42" s="24" t="s">
        <v>80</v>
      </c>
    </row>
    <row r="43" spans="1:8" ht="55.9" customHeight="1" x14ac:dyDescent="0.25">
      <c r="A43" s="26" t="s">
        <v>42</v>
      </c>
      <c r="B43" s="21" t="s">
        <v>90</v>
      </c>
      <c r="C43" s="22" t="s">
        <v>14</v>
      </c>
      <c r="D43" s="23">
        <v>0</v>
      </c>
      <c r="E43" s="23">
        <v>0</v>
      </c>
      <c r="F43" s="23">
        <v>0</v>
      </c>
      <c r="G43" s="23">
        <v>0</v>
      </c>
      <c r="H43" s="24" t="s">
        <v>80</v>
      </c>
    </row>
    <row r="44" spans="1:8" ht="67.150000000000006" customHeight="1" x14ac:dyDescent="0.25">
      <c r="A44" s="26" t="s">
        <v>42</v>
      </c>
      <c r="B44" s="21" t="s">
        <v>91</v>
      </c>
      <c r="C44" s="22" t="s">
        <v>14</v>
      </c>
      <c r="D44" s="23">
        <v>0</v>
      </c>
      <c r="E44" s="23">
        <v>0</v>
      </c>
      <c r="F44" s="23">
        <v>0</v>
      </c>
      <c r="G44" s="23">
        <v>0</v>
      </c>
      <c r="H44" s="24" t="s">
        <v>80</v>
      </c>
    </row>
    <row r="45" spans="1:8" ht="63" x14ac:dyDescent="0.25">
      <c r="A45" s="20" t="s">
        <v>43</v>
      </c>
      <c r="B45" s="21" t="s">
        <v>44</v>
      </c>
      <c r="C45" s="22" t="s">
        <v>14</v>
      </c>
      <c r="D45" s="23">
        <v>0</v>
      </c>
      <c r="E45" s="23">
        <v>0</v>
      </c>
      <c r="F45" s="23">
        <v>0</v>
      </c>
      <c r="G45" s="23">
        <v>0</v>
      </c>
      <c r="H45" s="24" t="s">
        <v>80</v>
      </c>
    </row>
    <row r="46" spans="1:8" ht="52.9" customHeight="1" x14ac:dyDescent="0.25">
      <c r="A46" s="20" t="s">
        <v>45</v>
      </c>
      <c r="B46" s="21" t="s">
        <v>46</v>
      </c>
      <c r="C46" s="22" t="s">
        <v>14</v>
      </c>
      <c r="D46" s="23">
        <v>0</v>
      </c>
      <c r="E46" s="23">
        <v>0</v>
      </c>
      <c r="F46" s="23">
        <v>0</v>
      </c>
      <c r="G46" s="23">
        <v>0</v>
      </c>
      <c r="H46" s="24" t="s">
        <v>80</v>
      </c>
    </row>
    <row r="47" spans="1:8" ht="52.9" customHeight="1" x14ac:dyDescent="0.25">
      <c r="A47" s="20" t="s">
        <v>47</v>
      </c>
      <c r="B47" s="21" t="s">
        <v>48</v>
      </c>
      <c r="C47" s="22" t="s">
        <v>14</v>
      </c>
      <c r="D47" s="23">
        <v>0</v>
      </c>
      <c r="E47" s="23">
        <v>0</v>
      </c>
      <c r="F47" s="23">
        <v>0</v>
      </c>
      <c r="G47" s="23">
        <v>0</v>
      </c>
      <c r="H47" s="24" t="s">
        <v>80</v>
      </c>
    </row>
    <row r="48" spans="1:8" ht="31.5" x14ac:dyDescent="0.25">
      <c r="A48" s="20" t="s">
        <v>49</v>
      </c>
      <c r="B48" s="21" t="s">
        <v>50</v>
      </c>
      <c r="C48" s="22" t="s">
        <v>14</v>
      </c>
      <c r="D48" s="23">
        <f>D49+D53+D63+D73</f>
        <v>0</v>
      </c>
      <c r="E48" s="23">
        <f t="shared" ref="E48:G48" si="4">E49+E53+E63+E73</f>
        <v>0.55000000000000004</v>
      </c>
      <c r="F48" s="23">
        <f t="shared" si="4"/>
        <v>0.6</v>
      </c>
      <c r="G48" s="23">
        <f t="shared" si="4"/>
        <v>1.1000000000000001</v>
      </c>
      <c r="H48" s="24" t="s">
        <v>80</v>
      </c>
    </row>
    <row r="49" spans="1:8" ht="47.25" x14ac:dyDescent="0.25">
      <c r="A49" s="20" t="s">
        <v>51</v>
      </c>
      <c r="B49" s="21" t="s">
        <v>52</v>
      </c>
      <c r="C49" s="22" t="s">
        <v>14</v>
      </c>
      <c r="D49" s="23">
        <f>D50</f>
        <v>0</v>
      </c>
      <c r="E49" s="23">
        <f t="shared" ref="E49:G49" si="5">E50</f>
        <v>0.55000000000000004</v>
      </c>
      <c r="F49" s="23">
        <f t="shared" si="5"/>
        <v>0</v>
      </c>
      <c r="G49" s="23">
        <f t="shared" si="5"/>
        <v>0</v>
      </c>
      <c r="H49" s="24" t="s">
        <v>80</v>
      </c>
    </row>
    <row r="50" spans="1:8" ht="31.5" x14ac:dyDescent="0.25">
      <c r="A50" s="20" t="s">
        <v>53</v>
      </c>
      <c r="B50" s="21" t="s">
        <v>54</v>
      </c>
      <c r="C50" s="22" t="s">
        <v>14</v>
      </c>
      <c r="D50" s="23">
        <f>D51</f>
        <v>0</v>
      </c>
      <c r="E50" s="23">
        <f t="shared" ref="E50:G50" si="6">E51</f>
        <v>0.55000000000000004</v>
      </c>
      <c r="F50" s="23">
        <f t="shared" si="6"/>
        <v>0</v>
      </c>
      <c r="G50" s="23">
        <f t="shared" si="6"/>
        <v>0</v>
      </c>
      <c r="H50" s="24" t="s">
        <v>80</v>
      </c>
    </row>
    <row r="51" spans="1:8" ht="85.9" customHeight="1" x14ac:dyDescent="0.25">
      <c r="A51" s="20" t="s">
        <v>53</v>
      </c>
      <c r="B51" s="27" t="s">
        <v>130</v>
      </c>
      <c r="C51" s="22" t="s">
        <v>131</v>
      </c>
      <c r="D51" s="23">
        <v>0</v>
      </c>
      <c r="E51" s="23">
        <v>0.55000000000000004</v>
      </c>
      <c r="F51" s="23">
        <v>0</v>
      </c>
      <c r="G51" s="23">
        <v>0</v>
      </c>
      <c r="H51" s="17" t="s">
        <v>80</v>
      </c>
    </row>
    <row r="52" spans="1:8" ht="31.5" x14ac:dyDescent="0.25">
      <c r="A52" s="20" t="s">
        <v>55</v>
      </c>
      <c r="B52" s="21" t="s">
        <v>56</v>
      </c>
      <c r="C52" s="22" t="s">
        <v>14</v>
      </c>
      <c r="D52" s="23">
        <v>0</v>
      </c>
      <c r="E52" s="23">
        <v>0</v>
      </c>
      <c r="F52" s="23">
        <v>0</v>
      </c>
      <c r="G52" s="23">
        <v>0</v>
      </c>
      <c r="H52" s="24" t="s">
        <v>80</v>
      </c>
    </row>
    <row r="53" spans="1:8" ht="31.5" x14ac:dyDescent="0.25">
      <c r="A53" s="20" t="s">
        <v>57</v>
      </c>
      <c r="B53" s="21" t="s">
        <v>58</v>
      </c>
      <c r="C53" s="22" t="s">
        <v>14</v>
      </c>
      <c r="D53" s="23">
        <f>D54</f>
        <v>0</v>
      </c>
      <c r="E53" s="23">
        <f t="shared" ref="E53:G53" si="7">E54</f>
        <v>0</v>
      </c>
      <c r="F53" s="23">
        <f t="shared" si="7"/>
        <v>0.6</v>
      </c>
      <c r="G53" s="23">
        <f t="shared" si="7"/>
        <v>0.55000000000000004</v>
      </c>
      <c r="H53" s="24" t="s">
        <v>80</v>
      </c>
    </row>
    <row r="54" spans="1:8" x14ac:dyDescent="0.25">
      <c r="A54" s="20" t="s">
        <v>59</v>
      </c>
      <c r="B54" s="21" t="s">
        <v>60</v>
      </c>
      <c r="C54" s="22" t="s">
        <v>14</v>
      </c>
      <c r="D54" s="23">
        <f>SUM(D55:D61)</f>
        <v>0</v>
      </c>
      <c r="E54" s="23">
        <f t="shared" ref="E54:G54" si="8">SUM(E55:E61)</f>
        <v>0</v>
      </c>
      <c r="F54" s="23">
        <f t="shared" si="8"/>
        <v>0.6</v>
      </c>
      <c r="G54" s="23">
        <f t="shared" si="8"/>
        <v>0.55000000000000004</v>
      </c>
      <c r="H54" s="24" t="s">
        <v>80</v>
      </c>
    </row>
    <row r="55" spans="1:8" ht="55.9" customHeight="1" x14ac:dyDescent="0.25">
      <c r="A55" s="20" t="s">
        <v>59</v>
      </c>
      <c r="B55" s="27" t="s">
        <v>121</v>
      </c>
      <c r="C55" s="22" t="s">
        <v>122</v>
      </c>
      <c r="D55" s="23">
        <v>0</v>
      </c>
      <c r="E55" s="23">
        <v>0</v>
      </c>
      <c r="F55" s="23">
        <v>0</v>
      </c>
      <c r="G55" s="23">
        <v>0.55000000000000004</v>
      </c>
      <c r="H55" s="24" t="s">
        <v>80</v>
      </c>
    </row>
    <row r="56" spans="1:8" ht="36" customHeight="1" x14ac:dyDescent="0.25">
      <c r="A56" s="20" t="s">
        <v>59</v>
      </c>
      <c r="B56" s="27" t="s">
        <v>123</v>
      </c>
      <c r="C56" s="22" t="s">
        <v>124</v>
      </c>
      <c r="D56" s="23">
        <v>0</v>
      </c>
      <c r="E56" s="23">
        <v>0</v>
      </c>
      <c r="F56" s="23">
        <v>0.1</v>
      </c>
      <c r="G56" s="23">
        <v>0</v>
      </c>
      <c r="H56" s="24" t="s">
        <v>80</v>
      </c>
    </row>
    <row r="57" spans="1:8" ht="63.6" customHeight="1" x14ac:dyDescent="0.25">
      <c r="A57" s="20" t="s">
        <v>59</v>
      </c>
      <c r="B57" s="27" t="s">
        <v>132</v>
      </c>
      <c r="C57" s="22" t="s">
        <v>125</v>
      </c>
      <c r="D57" s="23">
        <v>0</v>
      </c>
      <c r="E57" s="23">
        <v>0</v>
      </c>
      <c r="F57" s="23">
        <v>0.1</v>
      </c>
      <c r="G57" s="23">
        <v>0</v>
      </c>
      <c r="H57" s="24" t="s">
        <v>80</v>
      </c>
    </row>
    <row r="58" spans="1:8" ht="38.450000000000003" customHeight="1" x14ac:dyDescent="0.25">
      <c r="A58" s="20" t="s">
        <v>59</v>
      </c>
      <c r="B58" s="27" t="s">
        <v>133</v>
      </c>
      <c r="C58" s="22" t="s">
        <v>126</v>
      </c>
      <c r="D58" s="23">
        <v>0</v>
      </c>
      <c r="E58" s="23">
        <v>0</v>
      </c>
      <c r="F58" s="23">
        <v>0.1</v>
      </c>
      <c r="G58" s="23">
        <v>0</v>
      </c>
      <c r="H58" s="24" t="s">
        <v>80</v>
      </c>
    </row>
    <row r="59" spans="1:8" ht="42" customHeight="1" x14ac:dyDescent="0.25">
      <c r="A59" s="20" t="s">
        <v>59</v>
      </c>
      <c r="B59" s="27" t="s">
        <v>134</v>
      </c>
      <c r="C59" s="22" t="s">
        <v>127</v>
      </c>
      <c r="D59" s="23">
        <v>0</v>
      </c>
      <c r="E59" s="23">
        <v>0</v>
      </c>
      <c r="F59" s="23">
        <v>0.1</v>
      </c>
      <c r="G59" s="23">
        <v>0</v>
      </c>
      <c r="H59" s="24" t="s">
        <v>80</v>
      </c>
    </row>
    <row r="60" spans="1:8" ht="55.9" customHeight="1" x14ac:dyDescent="0.25">
      <c r="A60" s="20" t="s">
        <v>59</v>
      </c>
      <c r="B60" s="27" t="s">
        <v>135</v>
      </c>
      <c r="C60" s="22" t="s">
        <v>128</v>
      </c>
      <c r="D60" s="23">
        <v>0</v>
      </c>
      <c r="E60" s="23">
        <v>0</v>
      </c>
      <c r="F60" s="23">
        <v>0.1</v>
      </c>
      <c r="G60" s="23">
        <v>0</v>
      </c>
      <c r="H60" s="24" t="s">
        <v>80</v>
      </c>
    </row>
    <row r="61" spans="1:8" ht="41.45" customHeight="1" x14ac:dyDescent="0.25">
      <c r="A61" s="20" t="s">
        <v>59</v>
      </c>
      <c r="B61" s="27" t="s">
        <v>137</v>
      </c>
      <c r="C61" s="22" t="s">
        <v>129</v>
      </c>
      <c r="D61" s="23">
        <v>0</v>
      </c>
      <c r="E61" s="23">
        <v>0</v>
      </c>
      <c r="F61" s="23">
        <v>0.1</v>
      </c>
      <c r="G61" s="23">
        <v>0</v>
      </c>
      <c r="H61" s="24" t="s">
        <v>80</v>
      </c>
    </row>
    <row r="62" spans="1:8" ht="31.5" x14ac:dyDescent="0.25">
      <c r="A62" s="20" t="s">
        <v>92</v>
      </c>
      <c r="B62" s="21" t="s">
        <v>93</v>
      </c>
      <c r="C62" s="22" t="s">
        <v>14</v>
      </c>
      <c r="D62" s="23">
        <v>0</v>
      </c>
      <c r="E62" s="23">
        <v>0</v>
      </c>
      <c r="F62" s="23">
        <v>0</v>
      </c>
      <c r="G62" s="23">
        <v>0</v>
      </c>
      <c r="H62" s="24" t="s">
        <v>80</v>
      </c>
    </row>
    <row r="63" spans="1:8" ht="31.5" x14ac:dyDescent="0.25">
      <c r="A63" s="20" t="s">
        <v>61</v>
      </c>
      <c r="B63" s="21" t="s">
        <v>62</v>
      </c>
      <c r="C63" s="22" t="s">
        <v>14</v>
      </c>
      <c r="D63" s="23">
        <f>D64</f>
        <v>0</v>
      </c>
      <c r="E63" s="23">
        <f t="shared" ref="E63:G63" si="9">E64</f>
        <v>0</v>
      </c>
      <c r="F63" s="23">
        <f t="shared" si="9"/>
        <v>0</v>
      </c>
      <c r="G63" s="23">
        <f t="shared" si="9"/>
        <v>0.55000000000000004</v>
      </c>
      <c r="H63" s="24" t="s">
        <v>80</v>
      </c>
    </row>
    <row r="64" spans="1:8" ht="31.5" x14ac:dyDescent="0.25">
      <c r="A64" s="20" t="s">
        <v>94</v>
      </c>
      <c r="B64" s="21" t="s">
        <v>95</v>
      </c>
      <c r="C64" s="22" t="s">
        <v>14</v>
      </c>
      <c r="D64" s="23">
        <f>D65</f>
        <v>0</v>
      </c>
      <c r="E64" s="23">
        <f t="shared" ref="E64:G64" si="10">E65</f>
        <v>0</v>
      </c>
      <c r="F64" s="23">
        <f t="shared" si="10"/>
        <v>0</v>
      </c>
      <c r="G64" s="23">
        <f t="shared" si="10"/>
        <v>0.55000000000000004</v>
      </c>
      <c r="H64" s="24" t="s">
        <v>80</v>
      </c>
    </row>
    <row r="65" spans="1:8" ht="48" customHeight="1" x14ac:dyDescent="0.25">
      <c r="A65" s="20" t="s">
        <v>94</v>
      </c>
      <c r="B65" s="21" t="s">
        <v>119</v>
      </c>
      <c r="C65" s="22" t="s">
        <v>120</v>
      </c>
      <c r="D65" s="23">
        <v>0</v>
      </c>
      <c r="E65" s="23">
        <v>0</v>
      </c>
      <c r="F65" s="23">
        <v>0</v>
      </c>
      <c r="G65" s="23">
        <v>0.55000000000000004</v>
      </c>
      <c r="H65" s="24" t="s">
        <v>80</v>
      </c>
    </row>
    <row r="66" spans="1:8" ht="31.5" x14ac:dyDescent="0.25">
      <c r="A66" s="20" t="s">
        <v>96</v>
      </c>
      <c r="B66" s="21" t="s">
        <v>97</v>
      </c>
      <c r="C66" s="22" t="s">
        <v>14</v>
      </c>
      <c r="D66" s="23">
        <v>0</v>
      </c>
      <c r="E66" s="23">
        <v>0</v>
      </c>
      <c r="F66" s="23">
        <v>0</v>
      </c>
      <c r="G66" s="23">
        <v>0</v>
      </c>
      <c r="H66" s="24" t="s">
        <v>80</v>
      </c>
    </row>
    <row r="67" spans="1:8" x14ac:dyDescent="0.25">
      <c r="A67" s="20" t="s">
        <v>98</v>
      </c>
      <c r="B67" s="21" t="s">
        <v>99</v>
      </c>
      <c r="C67" s="22" t="s">
        <v>14</v>
      </c>
      <c r="D67" s="23">
        <v>0</v>
      </c>
      <c r="E67" s="23">
        <v>0</v>
      </c>
      <c r="F67" s="23">
        <v>0</v>
      </c>
      <c r="G67" s="23">
        <v>0</v>
      </c>
      <c r="H67" s="24" t="s">
        <v>80</v>
      </c>
    </row>
    <row r="68" spans="1:8" ht="31.5" x14ac:dyDescent="0.25">
      <c r="A68" s="20" t="s">
        <v>100</v>
      </c>
      <c r="B68" s="21" t="s">
        <v>101</v>
      </c>
      <c r="C68" s="22" t="s">
        <v>14</v>
      </c>
      <c r="D68" s="23">
        <v>0</v>
      </c>
      <c r="E68" s="23">
        <v>0</v>
      </c>
      <c r="F68" s="23">
        <v>0</v>
      </c>
      <c r="G68" s="23">
        <v>0</v>
      </c>
      <c r="H68" s="24" t="s">
        <v>80</v>
      </c>
    </row>
    <row r="69" spans="1:8" ht="31.5" x14ac:dyDescent="0.25">
      <c r="A69" s="20" t="s">
        <v>102</v>
      </c>
      <c r="B69" s="21" t="s">
        <v>103</v>
      </c>
      <c r="C69" s="22" t="s">
        <v>14</v>
      </c>
      <c r="D69" s="23">
        <v>0</v>
      </c>
      <c r="E69" s="23">
        <v>0</v>
      </c>
      <c r="F69" s="23">
        <v>0</v>
      </c>
      <c r="G69" s="23">
        <v>0</v>
      </c>
      <c r="H69" s="24" t="s">
        <v>80</v>
      </c>
    </row>
    <row r="70" spans="1:8" ht="31.5" x14ac:dyDescent="0.25">
      <c r="A70" s="20" t="s">
        <v>104</v>
      </c>
      <c r="B70" s="21" t="s">
        <v>105</v>
      </c>
      <c r="C70" s="22" t="s">
        <v>14</v>
      </c>
      <c r="D70" s="23">
        <v>0</v>
      </c>
      <c r="E70" s="23">
        <v>0</v>
      </c>
      <c r="F70" s="23">
        <v>0</v>
      </c>
      <c r="G70" s="23">
        <v>0</v>
      </c>
      <c r="H70" s="24" t="s">
        <v>80</v>
      </c>
    </row>
    <row r="71" spans="1:8" ht="31.5" x14ac:dyDescent="0.25">
      <c r="A71" s="20" t="s">
        <v>106</v>
      </c>
      <c r="B71" s="21" t="s">
        <v>107</v>
      </c>
      <c r="C71" s="22" t="s">
        <v>14</v>
      </c>
      <c r="D71" s="23">
        <v>0</v>
      </c>
      <c r="E71" s="23">
        <v>0</v>
      </c>
      <c r="F71" s="23">
        <v>0</v>
      </c>
      <c r="G71" s="23">
        <v>0</v>
      </c>
      <c r="H71" s="24" t="s">
        <v>80</v>
      </c>
    </row>
    <row r="72" spans="1:8" ht="31.5" x14ac:dyDescent="0.25">
      <c r="A72" s="20" t="s">
        <v>108</v>
      </c>
      <c r="B72" s="21" t="s">
        <v>109</v>
      </c>
      <c r="C72" s="22" t="s">
        <v>14</v>
      </c>
      <c r="D72" s="23">
        <v>0</v>
      </c>
      <c r="E72" s="23">
        <v>0</v>
      </c>
      <c r="F72" s="23">
        <v>0</v>
      </c>
      <c r="G72" s="23">
        <v>0</v>
      </c>
      <c r="H72" s="24" t="s">
        <v>80</v>
      </c>
    </row>
    <row r="73" spans="1:8" ht="31.5" x14ac:dyDescent="0.25">
      <c r="A73" s="20" t="s">
        <v>63</v>
      </c>
      <c r="B73" s="21" t="s">
        <v>64</v>
      </c>
      <c r="C73" s="22" t="s">
        <v>14</v>
      </c>
      <c r="D73" s="23">
        <v>0</v>
      </c>
      <c r="E73" s="23">
        <v>0</v>
      </c>
      <c r="F73" s="23">
        <v>0</v>
      </c>
      <c r="G73" s="23">
        <v>0</v>
      </c>
      <c r="H73" s="24" t="s">
        <v>80</v>
      </c>
    </row>
    <row r="74" spans="1:8" ht="31.5" x14ac:dyDescent="0.25">
      <c r="A74" s="20" t="s">
        <v>65</v>
      </c>
      <c r="B74" s="21" t="s">
        <v>66</v>
      </c>
      <c r="C74" s="22" t="s">
        <v>14</v>
      </c>
      <c r="D74" s="23">
        <v>0</v>
      </c>
      <c r="E74" s="23">
        <v>0</v>
      </c>
      <c r="F74" s="23">
        <v>0</v>
      </c>
      <c r="G74" s="23">
        <v>0</v>
      </c>
      <c r="H74" s="24" t="s">
        <v>80</v>
      </c>
    </row>
    <row r="75" spans="1:8" ht="31.5" x14ac:dyDescent="0.25">
      <c r="A75" s="20" t="s">
        <v>67</v>
      </c>
      <c r="B75" s="21" t="s">
        <v>68</v>
      </c>
      <c r="C75" s="22" t="s">
        <v>14</v>
      </c>
      <c r="D75" s="23">
        <v>0</v>
      </c>
      <c r="E75" s="23">
        <v>0</v>
      </c>
      <c r="F75" s="23">
        <v>0</v>
      </c>
      <c r="G75" s="23">
        <v>0</v>
      </c>
      <c r="H75" s="24" t="s">
        <v>80</v>
      </c>
    </row>
    <row r="76" spans="1:8" ht="51" customHeight="1" x14ac:dyDescent="0.25">
      <c r="A76" s="20" t="s">
        <v>69</v>
      </c>
      <c r="B76" s="21" t="s">
        <v>70</v>
      </c>
      <c r="C76" s="22" t="s">
        <v>14</v>
      </c>
      <c r="D76" s="23">
        <v>0</v>
      </c>
      <c r="E76" s="23">
        <v>0</v>
      </c>
      <c r="F76" s="23">
        <v>0</v>
      </c>
      <c r="G76" s="23">
        <v>0</v>
      </c>
      <c r="H76" s="24" t="s">
        <v>80</v>
      </c>
    </row>
    <row r="77" spans="1:8" ht="36.6" customHeight="1" x14ac:dyDescent="0.25">
      <c r="A77" s="20" t="s">
        <v>71</v>
      </c>
      <c r="B77" s="21" t="s">
        <v>72</v>
      </c>
      <c r="C77" s="22" t="s">
        <v>14</v>
      </c>
      <c r="D77" s="23">
        <v>0</v>
      </c>
      <c r="E77" s="23">
        <v>0</v>
      </c>
      <c r="F77" s="23">
        <v>0</v>
      </c>
      <c r="G77" s="23">
        <v>0</v>
      </c>
      <c r="H77" s="24" t="s">
        <v>80</v>
      </c>
    </row>
    <row r="78" spans="1:8" ht="36.6" customHeight="1" x14ac:dyDescent="0.25">
      <c r="A78" s="20" t="s">
        <v>73</v>
      </c>
      <c r="B78" s="21" t="s">
        <v>74</v>
      </c>
      <c r="C78" s="22" t="s">
        <v>14</v>
      </c>
      <c r="D78" s="23">
        <v>0</v>
      </c>
      <c r="E78" s="23">
        <v>0</v>
      </c>
      <c r="F78" s="23">
        <v>0</v>
      </c>
      <c r="G78" s="23">
        <v>0</v>
      </c>
      <c r="H78" s="24" t="s">
        <v>80</v>
      </c>
    </row>
    <row r="79" spans="1:8" ht="42.6" customHeight="1" x14ac:dyDescent="0.25">
      <c r="A79" s="20" t="s">
        <v>75</v>
      </c>
      <c r="B79" s="21" t="s">
        <v>76</v>
      </c>
      <c r="C79" s="22" t="s">
        <v>14</v>
      </c>
      <c r="D79" s="23">
        <v>0</v>
      </c>
      <c r="E79" s="23">
        <v>0</v>
      </c>
      <c r="F79" s="23">
        <v>0</v>
      </c>
      <c r="G79" s="23">
        <v>0</v>
      </c>
      <c r="H79" s="24" t="s">
        <v>80</v>
      </c>
    </row>
    <row r="80" spans="1:8" ht="30" customHeight="1" x14ac:dyDescent="0.25">
      <c r="A80" s="20" t="s">
        <v>77</v>
      </c>
      <c r="B80" s="25" t="s">
        <v>78</v>
      </c>
      <c r="C80" s="22" t="s">
        <v>14</v>
      </c>
      <c r="D80" s="23">
        <v>0</v>
      </c>
      <c r="E80" s="23">
        <v>0</v>
      </c>
      <c r="F80" s="23">
        <v>0</v>
      </c>
      <c r="G80" s="23">
        <v>0</v>
      </c>
      <c r="H80" s="24" t="s">
        <v>80</v>
      </c>
    </row>
    <row r="81" spans="1:8" x14ac:dyDescent="0.25">
      <c r="A81" s="20" t="s">
        <v>81</v>
      </c>
      <c r="B81" s="28" t="s">
        <v>79</v>
      </c>
      <c r="C81" s="22" t="s">
        <v>14</v>
      </c>
      <c r="D81" s="23">
        <f>D82</f>
        <v>0</v>
      </c>
      <c r="E81" s="23">
        <f t="shared" ref="E81:G81" si="11">E82</f>
        <v>0</v>
      </c>
      <c r="F81" s="23">
        <f t="shared" si="11"/>
        <v>0</v>
      </c>
      <c r="G81" s="23">
        <f t="shared" si="11"/>
        <v>0.55000000000000004</v>
      </c>
      <c r="H81" s="24" t="s">
        <v>80</v>
      </c>
    </row>
    <row r="82" spans="1:8" ht="57" customHeight="1" x14ac:dyDescent="0.25">
      <c r="A82" s="20" t="s">
        <v>81</v>
      </c>
      <c r="B82" s="29" t="s">
        <v>136</v>
      </c>
      <c r="C82" s="22" t="s">
        <v>118</v>
      </c>
      <c r="D82" s="23">
        <v>0</v>
      </c>
      <c r="E82" s="23">
        <v>0</v>
      </c>
      <c r="F82" s="23">
        <v>0</v>
      </c>
      <c r="G82" s="23">
        <v>0.55000000000000004</v>
      </c>
      <c r="H82" s="17" t="s">
        <v>80</v>
      </c>
    </row>
    <row r="94" spans="1:8" ht="13.5" customHeight="1" x14ac:dyDescent="0.25"/>
  </sheetData>
  <mergeCells count="13">
    <mergeCell ref="A4:H4"/>
    <mergeCell ref="A6:H6"/>
    <mergeCell ref="A7:H7"/>
    <mergeCell ref="A9:H9"/>
    <mergeCell ref="A11:H11"/>
    <mergeCell ref="A13:H13"/>
    <mergeCell ref="A14:G14"/>
    <mergeCell ref="A15:A18"/>
    <mergeCell ref="B15:B18"/>
    <mergeCell ref="C15:C18"/>
    <mergeCell ref="D15:G16"/>
    <mergeCell ref="H15:H18"/>
    <mergeCell ref="D17:G17"/>
  </mergeCells>
  <phoneticPr fontId="35" type="noConversion"/>
  <pageMargins left="0.70866141732283472" right="0.70866141732283472" top="0.74803149606299213" bottom="0.74803149606299213" header="0.31496062992125984" footer="0.31496062992125984"/>
  <pageSetup paperSize="8" fitToHeight="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dc:creator>
  <cp:lastModifiedBy>Родионов Роман Владимирович</cp:lastModifiedBy>
  <dcterms:created xsi:type="dcterms:W3CDTF">2018-02-13T07:30:04Z</dcterms:created>
  <dcterms:modified xsi:type="dcterms:W3CDTF">2025-05-21T03:23:48Z</dcterms:modified>
</cp:coreProperties>
</file>